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实验室工作\实验室课表\18-19-2\"/>
    </mc:Choice>
  </mc:AlternateContent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Sheet1!$J$1:$J$30</definedName>
  </definedNames>
  <calcPr calcId="152511"/>
</workbook>
</file>

<file path=xl/calcChain.xml><?xml version="1.0" encoding="utf-8"?>
<calcChain xmlns="http://schemas.openxmlformats.org/spreadsheetml/2006/main">
  <c r="K31" i="1" l="1"/>
  <c r="K29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6" i="1"/>
  <c r="F29" i="1"/>
</calcChain>
</file>

<file path=xl/sharedStrings.xml><?xml version="1.0" encoding="utf-8"?>
<sst xmlns="http://schemas.openxmlformats.org/spreadsheetml/2006/main" count="207" uniqueCount="95">
  <si>
    <t>时间</t>
  </si>
  <si>
    <t>课节</t>
  </si>
  <si>
    <t>课程名称</t>
  </si>
  <si>
    <t>实验室名称</t>
  </si>
  <si>
    <t>教学班级</t>
  </si>
  <si>
    <t>学生数</t>
  </si>
  <si>
    <t>任课教师</t>
  </si>
  <si>
    <t>实验学时</t>
  </si>
  <si>
    <t>需求周</t>
  </si>
  <si>
    <t>实验员</t>
  </si>
  <si>
    <t>周一</t>
  </si>
  <si>
    <t>1、2节</t>
  </si>
  <si>
    <t>3、4节</t>
  </si>
  <si>
    <t>姜满</t>
  </si>
  <si>
    <t>5、6节</t>
  </si>
  <si>
    <t>7、8节</t>
  </si>
  <si>
    <t>周二</t>
  </si>
  <si>
    <t>张琰</t>
  </si>
  <si>
    <t>周三</t>
  </si>
  <si>
    <t>付帅</t>
  </si>
  <si>
    <t>周四</t>
  </si>
  <si>
    <t>周五</t>
  </si>
  <si>
    <t>实验室课程安排</t>
    <phoneticPr fontId="7" type="noConversion"/>
  </si>
  <si>
    <t>序号</t>
  </si>
  <si>
    <t>姓名</t>
  </si>
  <si>
    <t>本科助课工作量</t>
  </si>
  <si>
    <t>研究生助课工作量</t>
  </si>
  <si>
    <t>助课工作量（总计）</t>
  </si>
  <si>
    <t>任课工作量</t>
  </si>
  <si>
    <t>其他工作量</t>
  </si>
  <si>
    <t>备注</t>
  </si>
  <si>
    <t>张玥娟</t>
  </si>
  <si>
    <t>实验餐厅</t>
    <phoneticPr fontId="7" type="noConversion"/>
  </si>
  <si>
    <t>王明锐</t>
    <phoneticPr fontId="7" type="noConversion"/>
  </si>
  <si>
    <t>张琰</t>
    <phoneticPr fontId="7" type="noConversion"/>
  </si>
  <si>
    <t>1-15周</t>
    <phoneticPr fontId="7" type="noConversion"/>
  </si>
  <si>
    <t>西餐服务与管理</t>
    <phoneticPr fontId="7" type="noConversion"/>
  </si>
  <si>
    <t>2016旅游管理</t>
    <phoneticPr fontId="7" type="noConversion"/>
  </si>
  <si>
    <t>3、4节</t>
    <phoneticPr fontId="7" type="noConversion"/>
  </si>
  <si>
    <t>3、4节</t>
    <phoneticPr fontId="7" type="noConversion"/>
  </si>
  <si>
    <r>
      <t>时间：</t>
    </r>
    <r>
      <rPr>
        <b/>
        <sz val="12"/>
        <rFont val="Times New Roman"/>
        <family val="1"/>
      </rPr>
      <t>2018-2019</t>
    </r>
    <r>
      <rPr>
        <b/>
        <sz val="12"/>
        <rFont val="宋体"/>
        <family val="3"/>
        <charset val="134"/>
      </rPr>
      <t>学年第二学期（总课表）</t>
    </r>
    <phoneticPr fontId="7" type="noConversion"/>
  </si>
  <si>
    <r>
      <t>2018-2019</t>
    </r>
    <r>
      <rPr>
        <b/>
        <sz val="20"/>
        <rFont val="宋体"/>
        <family val="3"/>
        <charset val="134"/>
      </rPr>
      <t>学年第二学期实验技术人员工作量统计</t>
    </r>
    <phoneticPr fontId="7" type="noConversion"/>
  </si>
  <si>
    <t>葡萄酒品鉴</t>
    <phoneticPr fontId="7" type="noConversion"/>
  </si>
  <si>
    <t>实验酒吧</t>
    <phoneticPr fontId="7" type="noConversion"/>
  </si>
  <si>
    <t>2017级酒店管理</t>
    <phoneticPr fontId="7" type="noConversion"/>
  </si>
  <si>
    <t>王明锐</t>
    <phoneticPr fontId="7" type="noConversion"/>
  </si>
  <si>
    <t>8-15周</t>
    <phoneticPr fontId="7" type="noConversion"/>
  </si>
  <si>
    <t>6</t>
    <phoneticPr fontId="7" type="noConversion"/>
  </si>
  <si>
    <t>10-11周</t>
    <phoneticPr fontId="7" type="noConversion"/>
  </si>
  <si>
    <t>2018酒店管理</t>
    <phoneticPr fontId="7" type="noConversion"/>
  </si>
  <si>
    <t>2018酒店管理</t>
    <phoneticPr fontId="7" type="noConversion"/>
  </si>
  <si>
    <t>旅游规划与开发</t>
    <phoneticPr fontId="7" type="noConversion"/>
  </si>
  <si>
    <t>408+412</t>
    <phoneticPr fontId="7" type="noConversion"/>
  </si>
  <si>
    <t>刘兴双</t>
    <phoneticPr fontId="7" type="noConversion"/>
  </si>
  <si>
    <t>10</t>
    <phoneticPr fontId="7" type="noConversion"/>
  </si>
  <si>
    <t>11-15周</t>
    <phoneticPr fontId="7" type="noConversion"/>
  </si>
  <si>
    <t>姜满</t>
    <phoneticPr fontId="7" type="noConversion"/>
  </si>
  <si>
    <t>11.13.15周</t>
    <phoneticPr fontId="7" type="noConversion"/>
  </si>
  <si>
    <t>6</t>
    <phoneticPr fontId="7" type="noConversion"/>
  </si>
  <si>
    <t>茶艺知识技能1</t>
    <phoneticPr fontId="7" type="noConversion"/>
  </si>
  <si>
    <t>茶艺室</t>
    <phoneticPr fontId="7" type="noConversion"/>
  </si>
  <si>
    <t>2018级旅游会展酒店</t>
    <phoneticPr fontId="7" type="noConversion"/>
  </si>
  <si>
    <t>付帅/张玥娟</t>
    <phoneticPr fontId="7" type="noConversion"/>
  </si>
  <si>
    <t>26</t>
    <phoneticPr fontId="7" type="noConversion"/>
  </si>
  <si>
    <t>付帅</t>
    <phoneticPr fontId="7" type="noConversion"/>
  </si>
  <si>
    <t>2018-2019学年第二学期实验中心值班安排</t>
    <phoneticPr fontId="7" type="noConversion"/>
  </si>
  <si>
    <t>人员</t>
    <phoneticPr fontId="7" type="noConversion"/>
  </si>
  <si>
    <t>周数</t>
    <phoneticPr fontId="7" type="noConversion"/>
  </si>
  <si>
    <t>1-7周</t>
    <phoneticPr fontId="7" type="noConversion"/>
  </si>
  <si>
    <r>
      <t>8</t>
    </r>
    <r>
      <rPr>
        <sz val="11"/>
        <color theme="1"/>
        <rFont val="Tahoma"/>
        <family val="2"/>
      </rPr>
      <t>-15</t>
    </r>
    <r>
      <rPr>
        <sz val="11"/>
        <color theme="1"/>
        <rFont val="宋体"/>
        <family val="3"/>
        <charset val="134"/>
      </rPr>
      <t>周</t>
    </r>
    <phoneticPr fontId="7" type="noConversion"/>
  </si>
  <si>
    <r>
      <t>1</t>
    </r>
    <r>
      <rPr>
        <sz val="11"/>
        <color theme="1"/>
        <rFont val="Tahoma"/>
        <family val="2"/>
      </rPr>
      <t>6-20</t>
    </r>
    <r>
      <rPr>
        <sz val="11"/>
        <color theme="1"/>
        <rFont val="宋体"/>
        <family val="3"/>
        <charset val="134"/>
      </rPr>
      <t>周</t>
    </r>
    <phoneticPr fontId="7" type="noConversion"/>
  </si>
  <si>
    <t>1-20周</t>
    <phoneticPr fontId="7" type="noConversion"/>
  </si>
  <si>
    <t>姜满</t>
    <phoneticPr fontId="7" type="noConversion"/>
  </si>
  <si>
    <t>付帅</t>
    <phoneticPr fontId="7" type="noConversion"/>
  </si>
  <si>
    <t>张琰</t>
    <phoneticPr fontId="7" type="noConversion"/>
  </si>
  <si>
    <t>张玥娟</t>
    <phoneticPr fontId="7" type="noConversion"/>
  </si>
  <si>
    <t>张建涛</t>
    <phoneticPr fontId="7" type="noConversion"/>
  </si>
  <si>
    <t>10</t>
    <phoneticPr fontId="7" type="noConversion"/>
  </si>
  <si>
    <t>11-15周</t>
    <phoneticPr fontId="7" type="noConversion"/>
  </si>
  <si>
    <t>12.14周</t>
    <phoneticPr fontId="7" type="noConversion"/>
  </si>
  <si>
    <t>4</t>
    <phoneticPr fontId="7" type="noConversion"/>
  </si>
  <si>
    <t>客房服务</t>
    <phoneticPr fontId="7" type="noConversion"/>
  </si>
  <si>
    <t>实训大厅</t>
    <phoneticPr fontId="7" type="noConversion"/>
  </si>
  <si>
    <t>成教</t>
    <phoneticPr fontId="7" type="noConversion"/>
  </si>
  <si>
    <t>8</t>
    <phoneticPr fontId="7" type="noConversion"/>
  </si>
  <si>
    <t>付帅</t>
    <phoneticPr fontId="7" type="noConversion"/>
  </si>
  <si>
    <t>餐饮服务</t>
    <phoneticPr fontId="7" type="noConversion"/>
  </si>
  <si>
    <t>张玥娟</t>
    <phoneticPr fontId="7" type="noConversion"/>
  </si>
  <si>
    <t>张琰</t>
    <phoneticPr fontId="7" type="noConversion"/>
  </si>
  <si>
    <t>前厅接待</t>
    <phoneticPr fontId="7" type="noConversion"/>
  </si>
  <si>
    <t>酒店数字运用管理实验室</t>
    <phoneticPr fontId="7" type="noConversion"/>
  </si>
  <si>
    <t>姜满</t>
    <phoneticPr fontId="7" type="noConversion"/>
  </si>
  <si>
    <t>盖学瑞</t>
    <phoneticPr fontId="7" type="noConversion"/>
  </si>
  <si>
    <t>3.4.5.6</t>
    <phoneticPr fontId="7" type="noConversion"/>
  </si>
  <si>
    <t>216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</si>
</sst>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¥&quot;#,##0.00;&quot;¥&quot;\-#,##0.00"/>
  </numFmts>
  <fonts count="15" x14ac:knownFonts="1">
    <font>
      <sz val="11"/>
      <color theme="1"/>
      <name val="Tahoma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12"/>
      <name val="Times New Roman"/>
      <family val="1"/>
    </font>
    <font>
      <sz val="9"/>
      <name val="Tahoma"/>
      <family val="2"/>
    </font>
    <font>
      <b/>
      <sz val="14"/>
      <name val="宋体"/>
      <family val="3"/>
      <charset val="134"/>
    </font>
    <font>
      <b/>
      <sz val="20"/>
      <name val="Times New Roman"/>
      <family val="1"/>
    </font>
    <font>
      <sz val="12"/>
      <color theme="1"/>
      <name val="Tahoma"/>
      <family val="2"/>
    </font>
    <font>
      <sz val="12"/>
      <color indexed="8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</font>
    <font>
      <sz val="2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</cellStyleXfs>
  <cellXfs count="61">
    <xf numFmtId="0" fontId="0" fillId="0" borderId="0" xfId="0"/>
    <xf numFmtId="0" fontId="3" fillId="0" borderId="1" xfId="2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0" xfId="0" applyAlignment="1">
      <alignment wrapText="1"/>
    </xf>
    <xf numFmtId="0" fontId="4" fillId="0" borderId="2" xfId="2" applyFont="1" applyFill="1" applyBorder="1" applyAlignment="1" applyProtection="1">
      <alignment horizontal="center" vertical="center"/>
    </xf>
    <xf numFmtId="0" fontId="0" fillId="0" borderId="0" xfId="0" applyFill="1"/>
    <xf numFmtId="0" fontId="5" fillId="0" borderId="1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58" fontId="5" fillId="0" borderId="1" xfId="2" applyNumberFormat="1" applyFont="1" applyFill="1" applyBorder="1" applyAlignment="1" applyProtection="1">
      <alignment horizontal="center" vertical="center"/>
    </xf>
    <xf numFmtId="0" fontId="11" fillId="0" borderId="3" xfId="2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5" fillId="0" borderId="2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/>
    </xf>
    <xf numFmtId="49" fontId="5" fillId="3" borderId="1" xfId="2" applyNumberFormat="1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 wrapText="1"/>
    </xf>
    <xf numFmtId="49" fontId="2" fillId="0" borderId="1" xfId="2" applyNumberFormat="1" applyFont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0" fontId="5" fillId="0" borderId="1" xfId="2" applyFont="1" applyFill="1" applyBorder="1" applyAlignment="1" applyProtection="1">
      <alignment horizontal="center" vertical="center"/>
    </xf>
    <xf numFmtId="7" fontId="5" fillId="0" borderId="1" xfId="2" applyNumberFormat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14" fillId="0" borderId="0" xfId="0" applyFont="1"/>
    <xf numFmtId="0" fontId="5" fillId="0" borderId="1" xfId="2" applyFont="1" applyFill="1" applyBorder="1" applyAlignment="1" applyProtection="1">
      <alignment horizontal="center" vertical="center"/>
    </xf>
    <xf numFmtId="49" fontId="10" fillId="0" borderId="0" xfId="0" applyNumberFormat="1" applyFont="1" applyFill="1"/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0" workbookViewId="0">
      <selection activeCell="C28" sqref="C28"/>
    </sheetView>
  </sheetViews>
  <sheetFormatPr defaultColWidth="9" defaultRowHeight="14.25" x14ac:dyDescent="0.2"/>
  <cols>
    <col min="1" max="1" width="6.5" customWidth="1"/>
    <col min="3" max="3" width="20.375" style="4" customWidth="1"/>
    <col min="4" max="4" width="15.625" customWidth="1"/>
    <col min="5" max="5" width="20.25" customWidth="1"/>
    <col min="6" max="6" width="8" customWidth="1"/>
    <col min="7" max="7" width="14.5" customWidth="1"/>
    <col min="8" max="8" width="10.625" style="29" customWidth="1"/>
    <col min="9" max="9" width="10.75" customWidth="1"/>
    <col min="10" max="10" width="7.25" customWidth="1"/>
  </cols>
  <sheetData>
    <row r="1" spans="1:11" ht="23.25" customHeight="1" x14ac:dyDescent="0.2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s="15" customFormat="1" ht="14.25" customHeight="1" x14ac:dyDescent="0.2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</row>
    <row r="3" spans="1:11" s="15" customFormat="1" ht="17.25" customHeight="1" x14ac:dyDescent="0.2">
      <c r="A3" s="22" t="s">
        <v>0</v>
      </c>
      <c r="B3" s="22" t="s">
        <v>1</v>
      </c>
      <c r="C3" s="23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4" t="s">
        <v>7</v>
      </c>
      <c r="I3" s="24" t="s">
        <v>8</v>
      </c>
      <c r="J3" s="22" t="s">
        <v>9</v>
      </c>
    </row>
    <row r="4" spans="1:11" s="12" customFormat="1" ht="17.25" customHeight="1" x14ac:dyDescent="0.2">
      <c r="A4" s="52" t="s">
        <v>10</v>
      </c>
      <c r="B4" s="8" t="s">
        <v>11</v>
      </c>
      <c r="C4" s="9"/>
      <c r="D4" s="7"/>
      <c r="E4" s="10"/>
      <c r="F4" s="7"/>
      <c r="G4" s="7"/>
      <c r="H4" s="11"/>
      <c r="I4" s="11"/>
      <c r="J4" s="7"/>
    </row>
    <row r="5" spans="1:11" s="12" customFormat="1" ht="17.25" customHeight="1" x14ac:dyDescent="0.2">
      <c r="A5" s="52"/>
      <c r="B5" s="32" t="s">
        <v>12</v>
      </c>
      <c r="C5" s="9"/>
      <c r="D5" s="9"/>
      <c r="E5" s="10"/>
      <c r="F5" s="7"/>
      <c r="G5" s="7"/>
      <c r="H5" s="11"/>
      <c r="I5" s="11"/>
      <c r="J5" s="7"/>
    </row>
    <row r="6" spans="1:11" s="12" customFormat="1" ht="17.25" customHeight="1" x14ac:dyDescent="0.2">
      <c r="A6" s="52"/>
      <c r="B6" s="53" t="s">
        <v>14</v>
      </c>
      <c r="C6" s="9" t="s">
        <v>51</v>
      </c>
      <c r="D6" s="7" t="s">
        <v>52</v>
      </c>
      <c r="E6" s="10" t="s">
        <v>37</v>
      </c>
      <c r="F6" s="7">
        <v>40</v>
      </c>
      <c r="G6" s="7" t="s">
        <v>53</v>
      </c>
      <c r="H6" s="11" t="s">
        <v>54</v>
      </c>
      <c r="I6" s="11" t="s">
        <v>55</v>
      </c>
      <c r="J6" s="9" t="s">
        <v>56</v>
      </c>
      <c r="K6" s="42">
        <f>F6*H6</f>
        <v>400</v>
      </c>
    </row>
    <row r="7" spans="1:11" s="12" customFormat="1" ht="17.25" customHeight="1" x14ac:dyDescent="0.2">
      <c r="A7" s="52"/>
      <c r="B7" s="55"/>
      <c r="C7" s="9" t="s">
        <v>81</v>
      </c>
      <c r="D7" s="39" t="s">
        <v>82</v>
      </c>
      <c r="E7" s="10" t="s">
        <v>83</v>
      </c>
      <c r="F7" s="39">
        <v>20</v>
      </c>
      <c r="G7" s="39" t="s">
        <v>64</v>
      </c>
      <c r="H7" s="11" t="s">
        <v>84</v>
      </c>
      <c r="I7" s="11" t="s">
        <v>93</v>
      </c>
      <c r="J7" s="9" t="s">
        <v>85</v>
      </c>
      <c r="K7" s="42">
        <f t="shared" ref="K7:K28" si="0">F7*H7</f>
        <v>160</v>
      </c>
    </row>
    <row r="8" spans="1:11" s="12" customFormat="1" ht="17.25" customHeight="1" x14ac:dyDescent="0.2">
      <c r="A8" s="52"/>
      <c r="B8" s="32" t="s">
        <v>15</v>
      </c>
      <c r="C8" s="9" t="s">
        <v>81</v>
      </c>
      <c r="D8" s="39" t="s">
        <v>82</v>
      </c>
      <c r="E8" s="10" t="s">
        <v>83</v>
      </c>
      <c r="F8" s="39">
        <v>20</v>
      </c>
      <c r="G8" s="39" t="s">
        <v>64</v>
      </c>
      <c r="H8" s="11" t="s">
        <v>84</v>
      </c>
      <c r="I8" s="11" t="s">
        <v>93</v>
      </c>
      <c r="J8" s="9" t="s">
        <v>85</v>
      </c>
      <c r="K8" s="42">
        <f t="shared" si="0"/>
        <v>160</v>
      </c>
    </row>
    <row r="9" spans="1:11" s="12" customFormat="1" ht="17.25" customHeight="1" x14ac:dyDescent="0.2">
      <c r="A9" s="53" t="s">
        <v>16</v>
      </c>
      <c r="B9" s="32" t="s">
        <v>11</v>
      </c>
      <c r="C9" s="9"/>
      <c r="D9" s="7"/>
      <c r="E9" s="10"/>
      <c r="F9" s="7"/>
      <c r="G9" s="7"/>
      <c r="H9" s="11"/>
      <c r="I9" s="11"/>
      <c r="J9" s="7"/>
      <c r="K9" s="42">
        <f t="shared" si="0"/>
        <v>0</v>
      </c>
    </row>
    <row r="10" spans="1:11" s="12" customFormat="1" ht="17.25" customHeight="1" x14ac:dyDescent="0.2">
      <c r="A10" s="54"/>
      <c r="B10" s="7" t="s">
        <v>38</v>
      </c>
      <c r="C10" s="9" t="s">
        <v>42</v>
      </c>
      <c r="D10" s="7" t="s">
        <v>43</v>
      </c>
      <c r="E10" s="10" t="s">
        <v>37</v>
      </c>
      <c r="F10" s="7">
        <v>30</v>
      </c>
      <c r="G10" s="7" t="s">
        <v>45</v>
      </c>
      <c r="H10" s="11">
        <v>16</v>
      </c>
      <c r="I10" s="11" t="s">
        <v>46</v>
      </c>
      <c r="J10" s="7" t="s">
        <v>34</v>
      </c>
      <c r="K10" s="42">
        <f t="shared" si="0"/>
        <v>480</v>
      </c>
    </row>
    <row r="11" spans="1:11" s="12" customFormat="1" ht="17.25" customHeight="1" x14ac:dyDescent="0.2">
      <c r="A11" s="54"/>
      <c r="B11" s="53" t="s">
        <v>14</v>
      </c>
      <c r="C11" s="9" t="s">
        <v>36</v>
      </c>
      <c r="D11" s="7" t="s">
        <v>32</v>
      </c>
      <c r="E11" s="7" t="s">
        <v>44</v>
      </c>
      <c r="F11" s="7">
        <v>40</v>
      </c>
      <c r="G11" s="7" t="s">
        <v>33</v>
      </c>
      <c r="H11" s="11" t="s">
        <v>47</v>
      </c>
      <c r="I11" s="13" t="s">
        <v>48</v>
      </c>
      <c r="J11" s="26" t="s">
        <v>34</v>
      </c>
      <c r="K11" s="42">
        <f t="shared" si="0"/>
        <v>240</v>
      </c>
    </row>
    <row r="12" spans="1:11" s="12" customFormat="1" ht="17.25" customHeight="1" x14ac:dyDescent="0.2">
      <c r="A12" s="54"/>
      <c r="B12" s="55"/>
      <c r="C12" s="9" t="s">
        <v>86</v>
      </c>
      <c r="D12" s="39" t="s">
        <v>32</v>
      </c>
      <c r="E12" s="10" t="s">
        <v>83</v>
      </c>
      <c r="F12" s="39">
        <v>20</v>
      </c>
      <c r="G12" s="39" t="s">
        <v>87</v>
      </c>
      <c r="H12" s="11" t="s">
        <v>84</v>
      </c>
      <c r="I12" s="11" t="s">
        <v>93</v>
      </c>
      <c r="J12" s="39" t="s">
        <v>88</v>
      </c>
      <c r="K12" s="42">
        <f t="shared" si="0"/>
        <v>160</v>
      </c>
    </row>
    <row r="13" spans="1:11" s="12" customFormat="1" ht="17.25" customHeight="1" x14ac:dyDescent="0.2">
      <c r="A13" s="54"/>
      <c r="B13" s="53" t="s">
        <v>15</v>
      </c>
      <c r="C13" s="9" t="s">
        <v>86</v>
      </c>
      <c r="D13" s="39" t="s">
        <v>32</v>
      </c>
      <c r="E13" s="10" t="s">
        <v>83</v>
      </c>
      <c r="F13" s="39">
        <v>20</v>
      </c>
      <c r="G13" s="39" t="s">
        <v>87</v>
      </c>
      <c r="H13" s="11" t="s">
        <v>84</v>
      </c>
      <c r="I13" s="11" t="s">
        <v>93</v>
      </c>
      <c r="J13" s="39" t="s">
        <v>88</v>
      </c>
      <c r="K13" s="42">
        <f t="shared" si="0"/>
        <v>160</v>
      </c>
    </row>
    <row r="14" spans="1:11" s="12" customFormat="1" ht="17.25" customHeight="1" x14ac:dyDescent="0.2">
      <c r="A14" s="54"/>
      <c r="B14" s="54"/>
      <c r="C14" s="9" t="s">
        <v>36</v>
      </c>
      <c r="D14" s="26" t="s">
        <v>32</v>
      </c>
      <c r="E14" s="26" t="s">
        <v>44</v>
      </c>
      <c r="F14" s="26">
        <v>40</v>
      </c>
      <c r="G14" s="26" t="s">
        <v>33</v>
      </c>
      <c r="H14" s="11" t="s">
        <v>47</v>
      </c>
      <c r="I14" s="13" t="s">
        <v>48</v>
      </c>
      <c r="J14" s="26" t="s">
        <v>34</v>
      </c>
      <c r="K14" s="42">
        <f t="shared" si="0"/>
        <v>240</v>
      </c>
    </row>
    <row r="15" spans="1:11" s="12" customFormat="1" ht="17.25" customHeight="1" x14ac:dyDescent="0.2">
      <c r="A15" s="55"/>
      <c r="B15" s="55"/>
      <c r="C15" s="9" t="s">
        <v>51</v>
      </c>
      <c r="D15" s="39">
        <v>408</v>
      </c>
      <c r="E15" s="10" t="s">
        <v>37</v>
      </c>
      <c r="F15" s="39">
        <v>19</v>
      </c>
      <c r="G15" s="39" t="s">
        <v>76</v>
      </c>
      <c r="H15" s="11" t="s">
        <v>77</v>
      </c>
      <c r="I15" s="13" t="s">
        <v>78</v>
      </c>
      <c r="J15" s="9" t="s">
        <v>56</v>
      </c>
      <c r="K15" s="42">
        <f t="shared" si="0"/>
        <v>190</v>
      </c>
    </row>
    <row r="16" spans="1:11" s="12" customFormat="1" ht="17.25" customHeight="1" x14ac:dyDescent="0.2">
      <c r="A16" s="52" t="s">
        <v>18</v>
      </c>
      <c r="B16" s="7" t="s">
        <v>11</v>
      </c>
      <c r="C16" s="9"/>
      <c r="D16" s="7"/>
      <c r="E16" s="7"/>
      <c r="F16" s="7"/>
      <c r="G16" s="7"/>
      <c r="H16" s="11"/>
      <c r="I16" s="13"/>
      <c r="J16" s="7"/>
      <c r="K16" s="42">
        <f t="shared" si="0"/>
        <v>0</v>
      </c>
    </row>
    <row r="17" spans="1:11" s="12" customFormat="1" ht="17.25" customHeight="1" x14ac:dyDescent="0.2">
      <c r="A17" s="52"/>
      <c r="B17" s="32" t="s">
        <v>39</v>
      </c>
      <c r="C17" s="9" t="s">
        <v>59</v>
      </c>
      <c r="D17" s="25" t="s">
        <v>60</v>
      </c>
      <c r="E17" s="25" t="s">
        <v>61</v>
      </c>
      <c r="F17" s="25">
        <v>36</v>
      </c>
      <c r="G17" s="25" t="s">
        <v>62</v>
      </c>
      <c r="H17" s="11" t="s">
        <v>63</v>
      </c>
      <c r="I17" s="13" t="s">
        <v>35</v>
      </c>
      <c r="J17" s="25" t="s">
        <v>64</v>
      </c>
      <c r="K17" s="42">
        <f t="shared" si="0"/>
        <v>936</v>
      </c>
    </row>
    <row r="18" spans="1:11" s="12" customFormat="1" ht="17.25" customHeight="1" x14ac:dyDescent="0.2">
      <c r="A18" s="52"/>
      <c r="B18" s="31" t="s">
        <v>14</v>
      </c>
      <c r="C18" s="9" t="s">
        <v>89</v>
      </c>
      <c r="D18" s="39" t="s">
        <v>90</v>
      </c>
      <c r="E18" s="39" t="s">
        <v>83</v>
      </c>
      <c r="F18" s="7">
        <v>20</v>
      </c>
      <c r="G18" s="39" t="s">
        <v>91</v>
      </c>
      <c r="H18" s="11" t="s">
        <v>84</v>
      </c>
      <c r="I18" s="11" t="s">
        <v>93</v>
      </c>
      <c r="J18" s="39" t="s">
        <v>91</v>
      </c>
      <c r="K18" s="42">
        <f t="shared" si="0"/>
        <v>160</v>
      </c>
    </row>
    <row r="19" spans="1:11" s="12" customFormat="1" ht="17.25" customHeight="1" x14ac:dyDescent="0.2">
      <c r="A19" s="52"/>
      <c r="B19" s="14" t="s">
        <v>15</v>
      </c>
      <c r="C19" s="9" t="s">
        <v>89</v>
      </c>
      <c r="D19" s="39" t="s">
        <v>90</v>
      </c>
      <c r="E19" s="39" t="s">
        <v>83</v>
      </c>
      <c r="F19" s="39">
        <v>20</v>
      </c>
      <c r="G19" s="39" t="s">
        <v>91</v>
      </c>
      <c r="H19" s="11" t="s">
        <v>84</v>
      </c>
      <c r="I19" s="11" t="s">
        <v>93</v>
      </c>
      <c r="J19" s="39" t="s">
        <v>91</v>
      </c>
      <c r="K19" s="42">
        <f t="shared" si="0"/>
        <v>160</v>
      </c>
    </row>
    <row r="20" spans="1:11" s="12" customFormat="1" ht="17.25" customHeight="1" x14ac:dyDescent="0.2">
      <c r="A20" s="43" t="s">
        <v>20</v>
      </c>
      <c r="B20" s="47" t="s">
        <v>11</v>
      </c>
      <c r="C20" s="9" t="s">
        <v>36</v>
      </c>
      <c r="D20" s="26" t="s">
        <v>32</v>
      </c>
      <c r="E20" s="26" t="s">
        <v>44</v>
      </c>
      <c r="F20" s="26">
        <v>40</v>
      </c>
      <c r="G20" s="26" t="s">
        <v>33</v>
      </c>
      <c r="H20" s="11" t="s">
        <v>47</v>
      </c>
      <c r="I20" s="13" t="s">
        <v>48</v>
      </c>
      <c r="J20" s="26" t="s">
        <v>34</v>
      </c>
      <c r="K20" s="42">
        <f t="shared" si="0"/>
        <v>240</v>
      </c>
    </row>
    <row r="21" spans="1:11" s="12" customFormat="1" ht="17.25" customHeight="1" x14ac:dyDescent="0.2">
      <c r="A21" s="45"/>
      <c r="B21" s="48"/>
      <c r="C21" s="9" t="s">
        <v>51</v>
      </c>
      <c r="D21" s="27" t="s">
        <v>52</v>
      </c>
      <c r="E21" s="10" t="s">
        <v>37</v>
      </c>
      <c r="F21" s="27">
        <v>40</v>
      </c>
      <c r="G21" s="27" t="s">
        <v>53</v>
      </c>
      <c r="H21" s="11" t="s">
        <v>58</v>
      </c>
      <c r="I21" s="11" t="s">
        <v>57</v>
      </c>
      <c r="J21" s="9" t="s">
        <v>56</v>
      </c>
      <c r="K21" s="42">
        <f t="shared" si="0"/>
        <v>240</v>
      </c>
    </row>
    <row r="22" spans="1:11" s="12" customFormat="1" ht="17.25" customHeight="1" x14ac:dyDescent="0.2">
      <c r="A22" s="45"/>
      <c r="B22" s="37" t="s">
        <v>12</v>
      </c>
      <c r="C22" s="9" t="s">
        <v>51</v>
      </c>
      <c r="D22" s="7">
        <v>408</v>
      </c>
      <c r="E22" s="10" t="s">
        <v>37</v>
      </c>
      <c r="F22" s="7">
        <v>19</v>
      </c>
      <c r="G22" s="41" t="s">
        <v>92</v>
      </c>
      <c r="H22" s="11" t="s">
        <v>54</v>
      </c>
      <c r="I22" s="11" t="s">
        <v>55</v>
      </c>
      <c r="J22" s="9" t="s">
        <v>56</v>
      </c>
      <c r="K22" s="42">
        <f t="shared" si="0"/>
        <v>190</v>
      </c>
    </row>
    <row r="23" spans="1:11" s="15" customFormat="1" ht="17.25" customHeight="1" x14ac:dyDescent="0.2">
      <c r="A23" s="45"/>
      <c r="B23" s="38" t="s">
        <v>14</v>
      </c>
      <c r="C23" s="9" t="s">
        <v>51</v>
      </c>
      <c r="D23" s="39">
        <v>408</v>
      </c>
      <c r="E23" s="10" t="s">
        <v>37</v>
      </c>
      <c r="F23" s="39">
        <v>19</v>
      </c>
      <c r="G23" s="39" t="s">
        <v>76</v>
      </c>
      <c r="H23" s="11" t="s">
        <v>80</v>
      </c>
      <c r="I23" s="13" t="s">
        <v>79</v>
      </c>
      <c r="J23" s="9" t="s">
        <v>56</v>
      </c>
      <c r="K23" s="42">
        <f t="shared" si="0"/>
        <v>76</v>
      </c>
    </row>
    <row r="24" spans="1:11" s="15" customFormat="1" ht="17.25" customHeight="1" x14ac:dyDescent="0.2">
      <c r="A24" s="45"/>
      <c r="B24" s="33" t="s">
        <v>15</v>
      </c>
      <c r="C24" s="9"/>
      <c r="D24" s="9"/>
      <c r="E24" s="9"/>
      <c r="F24" s="9"/>
      <c r="G24" s="9"/>
      <c r="H24" s="28"/>
      <c r="I24" s="9"/>
      <c r="J24" s="7"/>
      <c r="K24" s="42">
        <f t="shared" si="0"/>
        <v>0</v>
      </c>
    </row>
    <row r="25" spans="1:11" s="15" customFormat="1" ht="17.25" customHeight="1" x14ac:dyDescent="0.2">
      <c r="A25" s="43" t="s">
        <v>21</v>
      </c>
      <c r="B25" s="43" t="s">
        <v>11</v>
      </c>
      <c r="C25" s="9" t="s">
        <v>42</v>
      </c>
      <c r="D25" s="26" t="s">
        <v>43</v>
      </c>
      <c r="E25" s="10" t="s">
        <v>49</v>
      </c>
      <c r="F25" s="26">
        <v>30</v>
      </c>
      <c r="G25" s="26" t="s">
        <v>45</v>
      </c>
      <c r="H25" s="11">
        <v>16</v>
      </c>
      <c r="I25" s="11" t="s">
        <v>46</v>
      </c>
      <c r="J25" s="26" t="s">
        <v>34</v>
      </c>
      <c r="K25" s="42">
        <f t="shared" si="0"/>
        <v>480</v>
      </c>
    </row>
    <row r="26" spans="1:11" s="15" customFormat="1" ht="17.25" customHeight="1" x14ac:dyDescent="0.2">
      <c r="A26" s="44"/>
      <c r="B26" s="44"/>
      <c r="C26" s="9" t="s">
        <v>51</v>
      </c>
      <c r="D26" s="41">
        <v>408</v>
      </c>
      <c r="E26" s="10" t="s">
        <v>37</v>
      </c>
      <c r="F26" s="41">
        <v>19</v>
      </c>
      <c r="G26" s="41" t="s">
        <v>92</v>
      </c>
      <c r="H26" s="11" t="s">
        <v>54</v>
      </c>
      <c r="I26" s="11" t="s">
        <v>57</v>
      </c>
      <c r="J26" s="9" t="s">
        <v>56</v>
      </c>
      <c r="K26" s="42">
        <f t="shared" si="0"/>
        <v>190</v>
      </c>
    </row>
    <row r="27" spans="1:11" s="15" customFormat="1" ht="17.25" customHeight="1" x14ac:dyDescent="0.2">
      <c r="A27" s="44"/>
      <c r="B27" s="44"/>
      <c r="C27" s="9" t="s">
        <v>59</v>
      </c>
      <c r="D27" s="30" t="s">
        <v>60</v>
      </c>
      <c r="E27" s="30" t="s">
        <v>61</v>
      </c>
      <c r="F27" s="30">
        <v>36</v>
      </c>
      <c r="G27" s="30" t="s">
        <v>62</v>
      </c>
      <c r="H27" s="11" t="s">
        <v>63</v>
      </c>
      <c r="I27" s="13" t="s">
        <v>35</v>
      </c>
      <c r="J27" s="30" t="s">
        <v>64</v>
      </c>
      <c r="K27" s="42">
        <f t="shared" si="0"/>
        <v>936</v>
      </c>
    </row>
    <row r="28" spans="1:11" s="15" customFormat="1" ht="17.25" customHeight="1" x14ac:dyDescent="0.2">
      <c r="A28" s="45"/>
      <c r="B28" s="16" t="s">
        <v>12</v>
      </c>
      <c r="C28" s="9" t="s">
        <v>42</v>
      </c>
      <c r="D28" s="26" t="s">
        <v>43</v>
      </c>
      <c r="E28" s="10" t="s">
        <v>50</v>
      </c>
      <c r="F28" s="26">
        <v>30</v>
      </c>
      <c r="G28" s="26" t="s">
        <v>45</v>
      </c>
      <c r="H28" s="11">
        <v>16</v>
      </c>
      <c r="I28" s="11" t="s">
        <v>46</v>
      </c>
      <c r="J28" s="26" t="s">
        <v>34</v>
      </c>
      <c r="K28" s="42">
        <f t="shared" si="0"/>
        <v>480</v>
      </c>
    </row>
    <row r="29" spans="1:11" s="15" customFormat="1" ht="17.25" customHeight="1" x14ac:dyDescent="0.2">
      <c r="A29" s="45"/>
      <c r="B29" s="17" t="s">
        <v>14</v>
      </c>
      <c r="C29" s="9"/>
      <c r="D29" s="7"/>
      <c r="E29" s="7"/>
      <c r="F29" s="7">
        <f>SUM(F6:F28)</f>
        <v>558</v>
      </c>
      <c r="G29" s="7"/>
      <c r="H29" s="11" t="s">
        <v>94</v>
      </c>
      <c r="I29" s="7"/>
      <c r="J29" s="7"/>
      <c r="K29" s="42">
        <f>SUM(K6:K28)</f>
        <v>6278</v>
      </c>
    </row>
    <row r="30" spans="1:11" s="15" customFormat="1" ht="14.25" customHeight="1" x14ac:dyDescent="0.2">
      <c r="A30" s="46"/>
      <c r="B30" s="17" t="s">
        <v>15</v>
      </c>
      <c r="C30" s="18"/>
      <c r="D30" s="19"/>
      <c r="E30" s="19"/>
      <c r="F30" s="19"/>
      <c r="G30" s="19"/>
      <c r="H30" s="20"/>
      <c r="I30" s="20"/>
      <c r="J30" s="21"/>
    </row>
    <row r="31" spans="1:11" ht="15.75" customHeight="1" x14ac:dyDescent="0.2">
      <c r="K31" s="29">
        <f>SUM(K29)</f>
        <v>6278</v>
      </c>
    </row>
  </sheetData>
  <autoFilter ref="J1:J30"/>
  <mergeCells count="12">
    <mergeCell ref="A25:A30"/>
    <mergeCell ref="A20:A24"/>
    <mergeCell ref="B20:B21"/>
    <mergeCell ref="B25:B27"/>
    <mergeCell ref="A1:J1"/>
    <mergeCell ref="A2:J2"/>
    <mergeCell ref="A4:A8"/>
    <mergeCell ref="A16:A19"/>
    <mergeCell ref="A9:A15"/>
    <mergeCell ref="B6:B7"/>
    <mergeCell ref="B11:B12"/>
    <mergeCell ref="B13:B15"/>
  </mergeCells>
  <phoneticPr fontId="7" type="noConversion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E13" sqref="E12:E13"/>
    </sheetView>
  </sheetViews>
  <sheetFormatPr defaultColWidth="9" defaultRowHeight="14.25" x14ac:dyDescent="0.2"/>
  <cols>
    <col min="3" max="3" width="16.375" customWidth="1"/>
    <col min="4" max="4" width="17.375" customWidth="1"/>
    <col min="5" max="5" width="18" customWidth="1"/>
    <col min="6" max="6" width="13.25" customWidth="1"/>
    <col min="7" max="7" width="14.375" customWidth="1"/>
    <col min="8" max="8" width="14.5" customWidth="1"/>
  </cols>
  <sheetData>
    <row r="1" spans="1:8" ht="25.5" x14ac:dyDescent="0.2">
      <c r="A1" s="56" t="s">
        <v>41</v>
      </c>
      <c r="B1" s="57"/>
      <c r="C1" s="57"/>
      <c r="D1" s="57"/>
      <c r="E1" s="57"/>
      <c r="F1" s="57"/>
      <c r="G1" s="57"/>
      <c r="H1" s="57"/>
    </row>
    <row r="2" spans="1:8" x14ac:dyDescent="0.2">
      <c r="A2" s="2" t="s">
        <v>23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</row>
    <row r="3" spans="1:8" x14ac:dyDescent="0.2">
      <c r="A3" s="2">
        <v>1</v>
      </c>
      <c r="B3" s="2" t="s">
        <v>31</v>
      </c>
      <c r="C3" s="2"/>
      <c r="D3" s="2"/>
      <c r="E3" s="2"/>
      <c r="F3" s="2"/>
      <c r="G3" s="2"/>
      <c r="H3" s="2"/>
    </row>
    <row r="4" spans="1:8" x14ac:dyDescent="0.2">
      <c r="A4" s="2">
        <v>2</v>
      </c>
      <c r="B4" s="2" t="s">
        <v>19</v>
      </c>
      <c r="C4" s="2"/>
      <c r="D4" s="2"/>
      <c r="E4" s="2"/>
      <c r="F4" s="2"/>
      <c r="G4" s="2"/>
      <c r="H4" s="2"/>
    </row>
    <row r="5" spans="1:8" x14ac:dyDescent="0.2">
      <c r="A5" s="2">
        <v>3</v>
      </c>
      <c r="B5" s="2" t="s">
        <v>13</v>
      </c>
      <c r="C5" s="2"/>
      <c r="D5" s="3"/>
      <c r="E5" s="2"/>
      <c r="F5" s="3"/>
      <c r="G5" s="3"/>
      <c r="H5" s="3"/>
    </row>
    <row r="6" spans="1:8" x14ac:dyDescent="0.2">
      <c r="A6" s="2">
        <v>4</v>
      </c>
      <c r="B6" s="2" t="s">
        <v>17</v>
      </c>
      <c r="C6" s="2"/>
      <c r="D6" s="2"/>
      <c r="E6" s="2"/>
      <c r="F6" s="2"/>
      <c r="G6" s="3"/>
      <c r="H6" s="3"/>
    </row>
  </sheetData>
  <mergeCells count="1">
    <mergeCell ref="A1:H1"/>
  </mergeCells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4" workbookViewId="0">
      <selection activeCell="B13" sqref="B13"/>
    </sheetView>
  </sheetViews>
  <sheetFormatPr defaultColWidth="9" defaultRowHeight="14.25" x14ac:dyDescent="0.2"/>
  <cols>
    <col min="1" max="2" width="23.25" customWidth="1"/>
    <col min="3" max="3" width="31.625" customWidth="1"/>
  </cols>
  <sheetData>
    <row r="1" spans="1:3" s="40" customFormat="1" ht="65.25" customHeight="1" x14ac:dyDescent="0.35">
      <c r="A1" s="50" t="s">
        <v>65</v>
      </c>
      <c r="B1" s="50"/>
      <c r="C1" s="50"/>
    </row>
    <row r="2" spans="1:3" ht="51.75" customHeight="1" x14ac:dyDescent="0.2">
      <c r="A2" s="1" t="s">
        <v>0</v>
      </c>
      <c r="B2" s="1" t="s">
        <v>67</v>
      </c>
      <c r="C2" s="1" t="s">
        <v>66</v>
      </c>
    </row>
    <row r="3" spans="1:3" s="6" customFormat="1" ht="51.75" customHeight="1" x14ac:dyDescent="0.2">
      <c r="A3" s="36" t="s">
        <v>10</v>
      </c>
      <c r="B3" s="5" t="s">
        <v>71</v>
      </c>
      <c r="C3" s="5" t="s">
        <v>72</v>
      </c>
    </row>
    <row r="4" spans="1:3" s="6" customFormat="1" ht="51.75" customHeight="1" x14ac:dyDescent="0.2">
      <c r="A4" s="36" t="s">
        <v>16</v>
      </c>
      <c r="B4" s="5" t="s">
        <v>71</v>
      </c>
      <c r="C4" s="36" t="s">
        <v>73</v>
      </c>
    </row>
    <row r="5" spans="1:3" s="6" customFormat="1" ht="51.75" customHeight="1" x14ac:dyDescent="0.2">
      <c r="A5" s="36" t="s">
        <v>18</v>
      </c>
      <c r="B5" s="5" t="s">
        <v>71</v>
      </c>
      <c r="C5" s="36" t="s">
        <v>74</v>
      </c>
    </row>
    <row r="6" spans="1:3" s="6" customFormat="1" ht="51.75" customHeight="1" x14ac:dyDescent="0.2">
      <c r="A6" s="34" t="s">
        <v>20</v>
      </c>
      <c r="B6" s="5" t="s">
        <v>71</v>
      </c>
      <c r="C6" s="35" t="s">
        <v>75</v>
      </c>
    </row>
    <row r="7" spans="1:3" ht="51.75" customHeight="1" x14ac:dyDescent="0.2">
      <c r="A7" s="58" t="s">
        <v>21</v>
      </c>
      <c r="B7" s="5" t="s">
        <v>68</v>
      </c>
      <c r="C7" s="5" t="s">
        <v>74</v>
      </c>
    </row>
    <row r="8" spans="1:3" ht="51.75" customHeight="1" x14ac:dyDescent="0.2">
      <c r="A8" s="59"/>
      <c r="B8" s="5" t="s">
        <v>69</v>
      </c>
      <c r="C8" s="36" t="s">
        <v>72</v>
      </c>
    </row>
    <row r="9" spans="1:3" ht="51.75" customHeight="1" x14ac:dyDescent="0.2">
      <c r="A9" s="60"/>
      <c r="B9" s="36" t="s">
        <v>70</v>
      </c>
      <c r="C9" s="36" t="s">
        <v>75</v>
      </c>
    </row>
    <row r="10" spans="1:3" ht="15.75" customHeight="1" x14ac:dyDescent="0.2"/>
  </sheetData>
  <mergeCells count="2">
    <mergeCell ref="A7:A9"/>
    <mergeCell ref="A1:C1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zyj</cp:lastModifiedBy>
  <cp:lastPrinted>2019-03-08T05:49:56Z</cp:lastPrinted>
  <dcterms:created xsi:type="dcterms:W3CDTF">2008-09-11T17:22:00Z</dcterms:created>
  <dcterms:modified xsi:type="dcterms:W3CDTF">2019-12-13T02:54:42Z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